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算代偿表" sheetId="3" r:id="rId1"/>
  </sheets>
  <calcPr calcId="144525"/>
</workbook>
</file>

<file path=xl/sharedStrings.xml><?xml version="1.0" encoding="utf-8"?>
<sst xmlns="http://schemas.openxmlformats.org/spreadsheetml/2006/main" count="50" uniqueCount="50">
  <si>
    <t>附件</t>
  </si>
  <si>
    <t>2026年第一批小额信贷风险补偿明细表</t>
  </si>
  <si>
    <t>序号</t>
  </si>
  <si>
    <t>姓名</t>
  </si>
  <si>
    <t>借据号</t>
  </si>
  <si>
    <t>家庭住址</t>
  </si>
  <si>
    <t>借款日期</t>
  </si>
  <si>
    <t>到期日期</t>
  </si>
  <si>
    <t>贷款金额
（元）</t>
  </si>
  <si>
    <t>贷款余额
（元）</t>
  </si>
  <si>
    <t>2026年7月20日利息</t>
  </si>
  <si>
    <t>本息合计</t>
  </si>
  <si>
    <t>风险补偿金额
（70%）</t>
  </si>
  <si>
    <t>合计</t>
  </si>
  <si>
    <t>陈光宣</t>
  </si>
  <si>
    <t>TZ2022101313019933</t>
  </si>
  <si>
    <t>观音镇田家坝村施家坡组</t>
  </si>
  <si>
    <t>2022.10.13</t>
  </si>
  <si>
    <t>2025.10.12</t>
  </si>
  <si>
    <t>贺习安</t>
  </si>
  <si>
    <t>TZ2023031314297807</t>
  </si>
  <si>
    <t>观音镇桃树湾村管家屋基组</t>
  </si>
  <si>
    <t>2023.03.13</t>
  </si>
  <si>
    <t>2026.03.12</t>
  </si>
  <si>
    <t>姚怀成</t>
  </si>
  <si>
    <t>TZ2023022114116064</t>
  </si>
  <si>
    <t>碾子镇后河村柴家坡组</t>
  </si>
  <si>
    <t>2023.02.21</t>
  </si>
  <si>
    <t>2026.02.20</t>
  </si>
  <si>
    <t>弋小勤</t>
  </si>
  <si>
    <t>TZ2023011913882784</t>
  </si>
  <si>
    <t>平安镇蒋家岭村蒋家岭组</t>
  </si>
  <si>
    <t>2023.1.19</t>
  </si>
  <si>
    <t>2026.1.18</t>
  </si>
  <si>
    <t>吴忠艳</t>
  </si>
  <si>
    <t>TZ2023110616529235</t>
  </si>
  <si>
    <t>渔渡镇鱼池村</t>
  </si>
  <si>
    <t>2023.11.06</t>
  </si>
  <si>
    <t>2026.11.05</t>
  </si>
  <si>
    <t>肖明周</t>
  </si>
  <si>
    <t>TZ2023053015044624</t>
  </si>
  <si>
    <t>渔渡镇渔渡坝社区柿子坪组</t>
  </si>
  <si>
    <t>2023.05.30</t>
  </si>
  <si>
    <t>2026.05.29</t>
  </si>
  <si>
    <t>舒治军</t>
  </si>
  <si>
    <t>TZ2024111919790195</t>
  </si>
  <si>
    <t>三元镇太坪村半坡组</t>
  </si>
  <si>
    <t>2024.11.19</t>
  </si>
  <si>
    <t>2027.11.18</t>
  </si>
  <si>
    <t xml:space="preserve">  备注：此表暂时按7月20日计算利息，代偿时按转账当天计算利息，核定代偿的利息金额。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</si>
</sst>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rgb="FF000000"/>
      <name val="方正小标宋_GBK"/>
      <charset val="134"/>
    </font>
    <font>
      <b/>
      <sz val="12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9" fillId="15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G12"/>
  <sheetViews>
    <sheetView tabSelected="1" workbookViewId="0">
      <selection activeCell="F6" sqref="F6"/>
    </sheetView>
  </sheetViews>
  <sheetFormatPr defaultColWidth="9" defaultRowHeight="13.5"/>
  <cols>
    <col min="1" max="1" width="5.5" customWidth="1"/>
    <col min="3" max="3" width="20.375" customWidth="1"/>
    <col min="4" max="4" width="16.875" customWidth="1"/>
    <col min="5" max="6" width="11" customWidth="1"/>
    <col min="7" max="8" width="10.625" customWidth="1"/>
    <col min="9" max="9" width="12.375" customWidth="1"/>
    <col min="10" max="10" width="11.75" customWidth="1"/>
    <col min="11" max="11" width="15.5" customWidth="1"/>
  </cols>
  <sheetData>
    <row r="1" ht="21" customHeight="1" spans="1:1">
      <c r="A1" s="4" t="s">
        <v>0</v>
      </c>
    </row>
    <row r="2" s="1" customFormat="1" ht="3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2"/>
    </row>
    <row r="3" s="2" customFormat="1" ht="40" customHeight="1" spans="1:102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</row>
    <row r="4" s="2" customFormat="1" ht="31" customHeight="1" spans="1:1021">
      <c r="A4" s="6" t="s">
        <v>13</v>
      </c>
      <c r="B4" s="6"/>
      <c r="C4" s="6"/>
      <c r="D4" s="6"/>
      <c r="E4" s="6"/>
      <c r="F4" s="6"/>
      <c r="G4" s="6">
        <f>SUM(G5:G11)</f>
        <v>340000</v>
      </c>
      <c r="H4" s="6">
        <f>SUM(H5:H11)</f>
        <v>330247.11</v>
      </c>
      <c r="I4" s="6">
        <f>SUM(I5:I11)</f>
        <v>9600.68</v>
      </c>
      <c r="J4" s="6">
        <f>SUM(J5:J11)</f>
        <v>339847.79</v>
      </c>
      <c r="K4" s="6">
        <f>SUM(K5:K11)</f>
        <v>237893.46</v>
      </c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</row>
    <row r="5" s="3" customFormat="1" ht="45" customHeight="1" spans="1:11">
      <c r="A5" s="7">
        <v>1</v>
      </c>
      <c r="B5" s="8" t="s">
        <v>14</v>
      </c>
      <c r="C5" s="9" t="s">
        <v>15</v>
      </c>
      <c r="D5" s="8" t="s">
        <v>16</v>
      </c>
      <c r="E5" s="8" t="s">
        <v>17</v>
      </c>
      <c r="F5" s="8" t="s">
        <v>18</v>
      </c>
      <c r="G5" s="8">
        <v>50000</v>
      </c>
      <c r="H5" s="10">
        <v>45217.1</v>
      </c>
      <c r="I5" s="10">
        <v>1790.27</v>
      </c>
      <c r="J5" s="9">
        <f>H5+I5</f>
        <v>47007.37</v>
      </c>
      <c r="K5" s="9">
        <f>ROUND(J5*0.7,2)</f>
        <v>32905.16</v>
      </c>
    </row>
    <row r="6" s="3" customFormat="1" ht="45" customHeight="1" spans="1:11">
      <c r="A6" s="7">
        <v>2</v>
      </c>
      <c r="B6" s="8" t="s">
        <v>19</v>
      </c>
      <c r="C6" s="9" t="s">
        <v>20</v>
      </c>
      <c r="D6" s="8" t="s">
        <v>21</v>
      </c>
      <c r="E6" s="8" t="s">
        <v>22</v>
      </c>
      <c r="F6" s="8" t="s">
        <v>23</v>
      </c>
      <c r="G6" s="8">
        <v>50000</v>
      </c>
      <c r="H6" s="10">
        <v>45030.01</v>
      </c>
      <c r="I6" s="10">
        <v>476.01</v>
      </c>
      <c r="J6" s="9">
        <f t="shared" ref="J6:J11" si="0">H6+I6</f>
        <v>45506.02</v>
      </c>
      <c r="K6" s="9">
        <f t="shared" ref="K6:K11" si="1">ROUND(J6*0.7,2)</f>
        <v>31854.21</v>
      </c>
    </row>
    <row r="7" s="3" customFormat="1" ht="45" customHeight="1" spans="1:11">
      <c r="A7" s="7">
        <v>3</v>
      </c>
      <c r="B7" s="8" t="s">
        <v>24</v>
      </c>
      <c r="C7" s="9" t="s">
        <v>25</v>
      </c>
      <c r="D7" s="8" t="s">
        <v>26</v>
      </c>
      <c r="E7" s="8" t="s">
        <v>27</v>
      </c>
      <c r="F7" s="8" t="s">
        <v>28</v>
      </c>
      <c r="G7" s="8">
        <v>50000</v>
      </c>
      <c r="H7" s="10">
        <v>50000</v>
      </c>
      <c r="I7" s="10">
        <v>1838.57</v>
      </c>
      <c r="J7" s="9">
        <f t="shared" si="0"/>
        <v>51838.57</v>
      </c>
      <c r="K7" s="9">
        <f t="shared" si="1"/>
        <v>36287</v>
      </c>
    </row>
    <row r="8" s="3" customFormat="1" ht="45" customHeight="1" spans="1:11">
      <c r="A8" s="7">
        <v>4</v>
      </c>
      <c r="B8" s="8" t="s">
        <v>29</v>
      </c>
      <c r="C8" s="9" t="s">
        <v>30</v>
      </c>
      <c r="D8" s="8" t="s">
        <v>31</v>
      </c>
      <c r="E8" s="8" t="s">
        <v>32</v>
      </c>
      <c r="F8" s="8" t="s">
        <v>33</v>
      </c>
      <c r="G8" s="8">
        <v>50000</v>
      </c>
      <c r="H8" s="8">
        <v>50000</v>
      </c>
      <c r="I8" s="10">
        <v>2306.25</v>
      </c>
      <c r="J8" s="9">
        <f t="shared" si="0"/>
        <v>52306.25</v>
      </c>
      <c r="K8" s="9">
        <f t="shared" si="1"/>
        <v>36614.38</v>
      </c>
    </row>
    <row r="9" s="3" customFormat="1" ht="45" customHeight="1" spans="1:11">
      <c r="A9" s="7">
        <v>5</v>
      </c>
      <c r="B9" s="8" t="s">
        <v>34</v>
      </c>
      <c r="C9" s="9" t="s">
        <v>35</v>
      </c>
      <c r="D9" s="8" t="s">
        <v>36</v>
      </c>
      <c r="E9" s="8" t="s">
        <v>37</v>
      </c>
      <c r="F9" s="8" t="s">
        <v>38</v>
      </c>
      <c r="G9" s="8">
        <v>50000</v>
      </c>
      <c r="H9" s="8">
        <v>50000</v>
      </c>
      <c r="I9" s="10">
        <v>168.35</v>
      </c>
      <c r="J9" s="9">
        <f t="shared" si="0"/>
        <v>50168.35</v>
      </c>
      <c r="K9" s="9">
        <f t="shared" si="1"/>
        <v>35117.85</v>
      </c>
    </row>
    <row r="10" s="3" customFormat="1" ht="45" customHeight="1" spans="1:11">
      <c r="A10" s="7">
        <v>6</v>
      </c>
      <c r="B10" s="8" t="s">
        <v>39</v>
      </c>
      <c r="C10" s="9" t="s">
        <v>40</v>
      </c>
      <c r="D10" s="8" t="s">
        <v>41</v>
      </c>
      <c r="E10" s="8" t="s">
        <v>42</v>
      </c>
      <c r="F10" s="8" t="s">
        <v>43</v>
      </c>
      <c r="G10" s="8">
        <v>40000</v>
      </c>
      <c r="H10" s="8">
        <v>40000</v>
      </c>
      <c r="I10" s="15">
        <v>2876.23</v>
      </c>
      <c r="J10" s="9">
        <f t="shared" si="0"/>
        <v>42876.23</v>
      </c>
      <c r="K10" s="9">
        <f t="shared" si="1"/>
        <v>30013.36</v>
      </c>
    </row>
    <row r="11" s="3" customFormat="1" ht="45" customHeight="1" spans="1:11">
      <c r="A11" s="7">
        <v>7</v>
      </c>
      <c r="B11" s="8" t="s">
        <v>44</v>
      </c>
      <c r="C11" s="9" t="s">
        <v>45</v>
      </c>
      <c r="D11" s="8" t="s">
        <v>46</v>
      </c>
      <c r="E11" s="8" t="s">
        <v>47</v>
      </c>
      <c r="F11" s="8" t="s">
        <v>48</v>
      </c>
      <c r="G11" s="8">
        <v>50000</v>
      </c>
      <c r="H11" s="8">
        <v>50000</v>
      </c>
      <c r="I11" s="10">
        <v>145</v>
      </c>
      <c r="J11" s="9">
        <f t="shared" si="0"/>
        <v>50145</v>
      </c>
      <c r="K11" s="9">
        <f t="shared" si="1"/>
        <v>35101.5</v>
      </c>
    </row>
    <row r="12" ht="20" customHeight="1" spans="1:11">
      <c r="A12" s="11" t="s">
        <v>49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</sheetData>
  <mergeCells count="2">
    <mergeCell ref="A2:K2"/>
    <mergeCell ref="A12:K12"/>
  </mergeCells>
  <printOptions horizontalCentered="1"/>
  <pageMargins left="0.393055555555556" right="0.393055555555556" top="0.393055555555556" bottom="0.393055555555556" header="0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计算代偿表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张锐扶贫办</dc:creator>
  <cp:lastModifiedBy>张三义</cp:lastModifiedBy>
  <dcterms:created xsi:type="dcterms:W3CDTF">2025-05-08T00:40:00Z</dcterms:created>
  <dcterms:modified xsi:type="dcterms:W3CDTF">2026-08-21T07:25:04Z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83311A34BE8344E191A8BF899E36F87F_13</vt:lpwstr>
  </property>
  <property fmtid="{D5CDD505-2E9C-101B-9397-08002B2CF9AE}" pid="3" name="KSOProductBuildVer">
    <vt:lpwstr>2052-11.8.2.7978</vt:lpwstr>
  </property>
  <property fmtid="{D5CDD505-2E9C-101B-9397-08002B2CF9AE}" pid="4" name="CalculationRule">
    <vt:i4>0</vt:i4>
  </property>
</Properties>
</file>