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<sst xmlns="http://schemas.openxmlformats.org/spreadsheetml/2006/main" count="78" uniqueCount="73">
  <si>
    <t>镇巴县省级现代农业园区项目资金使用计划表</t>
  </si>
  <si>
    <t>序号</t>
  </si>
  <si>
    <t>项目名称</t>
  </si>
  <si>
    <t>建设内容</t>
  </si>
  <si>
    <t>财政资金支持内容及环节</t>
  </si>
  <si>
    <t>建设地点</t>
  </si>
  <si>
    <t>实施主体</t>
  </si>
  <si>
    <t>项目投资（万元）</t>
  </si>
  <si>
    <t>合计</t>
  </si>
  <si>
    <t>财政资金</t>
  </si>
  <si>
    <t>其他财政资金</t>
  </si>
  <si>
    <t>自筹</t>
  </si>
  <si>
    <t>楮河茗饮茶叶精加工及生态茶园建设项目</t>
  </si>
  <si>
    <t>1.茶叶精加工车间建设及机械设备购置；2.冷链设施建设；3.新建茶园100亩，茶叶品种园10亩；4.培育生态茶园2000亩。</t>
  </si>
  <si>
    <t>1.茶叶精加工机械设备购置；2.冷链设备购置；3.茶园建设种苗购置；</t>
  </si>
  <si>
    <t>兴隆镇黑水塘村</t>
  </si>
  <si>
    <t>镇巴县楮河茗饮茶业有限责任公司</t>
  </si>
  <si>
    <t>青狮红伟茶厂产能提升及茶园提质增效项目</t>
  </si>
  <si>
    <t>1.茶叶机械设备购置；2.300亩茶园提质增效</t>
  </si>
  <si>
    <t>茶叶机械设备购置</t>
  </si>
  <si>
    <t>兴隆镇青狮村</t>
  </si>
  <si>
    <t>镇巴县青狮红伟茶业有限责任公司</t>
  </si>
  <si>
    <t>观云山白茶开发项目</t>
  </si>
  <si>
    <t>1.研制开发高山白茶产品，购置白茶加工机械设备；2.培育绿色茶园2000亩。</t>
  </si>
  <si>
    <t>购置白茶加工机械设备；茶叶精选设备；茶园管理机械</t>
  </si>
  <si>
    <t>观音镇楮河村</t>
  </si>
  <si>
    <t>陕西观云山雪茗茶旅文化有限公司</t>
  </si>
  <si>
    <t>明玉生态茶厂产能提升改造项目</t>
  </si>
  <si>
    <t>1.茶厂产能提升，购置茶叶机械设备；2.200立方冷链设施建设；3.培育绿色茶园500亩；</t>
  </si>
  <si>
    <t>1.购置茶叶机械设备；2冷链设备购置；</t>
  </si>
  <si>
    <t>镇巴县明玉生态农林开发有限责任公司</t>
  </si>
  <si>
    <t>青狮茶业茶园基础设施提升及新产品开发项目</t>
  </si>
  <si>
    <t>1.200亩茶园灌溉；2.茶厂产能提升及开发新产品；3.提质增效825亩绿色示范园。</t>
  </si>
  <si>
    <t>1.茶园灌溉设施设备；2.新产品开发设备购置；</t>
  </si>
  <si>
    <t>汉中青狮茶业发展有限公司</t>
  </si>
  <si>
    <t>伟凡茶叶精加工及300亩茶园提质增效项目</t>
  </si>
  <si>
    <t>200平米精加工厂房改造及设备购置，300亩茶园提质增效</t>
  </si>
  <si>
    <t>茶叶加工机械设备购置</t>
  </si>
  <si>
    <t>兴隆镇大河村</t>
  </si>
  <si>
    <t>汉中伟凡农业发展有限公司</t>
  </si>
  <si>
    <t>蹚古道智慧茶园及产能提升项目</t>
  </si>
  <si>
    <t xml:space="preserve">100亩智慧茶园建设及设施设备，绿色茶园认证，茶叶加工厂改造及红茶加工设备购置，低产茶园改造500亩。  </t>
  </si>
  <si>
    <t>智慧茶园建设及设施设备。红茶加工设备购置，</t>
  </si>
  <si>
    <t>汉中市蹚古道茶业开发有限公司</t>
  </si>
  <si>
    <t>怡溪春茶业高山白茶研制开发及特异品种示范园建设项目</t>
  </si>
  <si>
    <t>1.高山白茶研制开发；2.500立方冷链设施建设；3.200亩特异品种示范园建设；4.2000亩绿色茶园基地培育。</t>
  </si>
  <si>
    <t>1.高山白茶研制开发设备购置；2.冷链设施建设、设备购置；3.200亩特异品种示范园建设种苗购置；4、茶园管理机械购置</t>
  </si>
  <si>
    <t>小洋镇木桥社区、兴隆镇水田坝社区</t>
  </si>
  <si>
    <t>陕西怡溪春茶业科技有限公司</t>
  </si>
  <si>
    <t>熙园绿色、有机茶园培育项目</t>
  </si>
  <si>
    <t>1、500亩有机茶园培育，1000亩绿色茶园管护。2、高山茶园大棚建设试验示范。3、茶叶加工提档升级</t>
  </si>
  <si>
    <t>茶鲜叶分级机、茶叶加工机械、茶园管理机械</t>
  </si>
  <si>
    <t>观音镇大市川村</t>
  </si>
  <si>
    <t>陕西熙园生态农业有限公司</t>
  </si>
  <si>
    <t>定元春茶业夏秋茶综合利用及茶园提质增效项目</t>
  </si>
  <si>
    <t>1.茶叶加工设备购置；2.茶叶精选设备购置；3.1000亩茶园提质增效。</t>
  </si>
  <si>
    <t>1.茶叶加工设备购置；2.茶叶精选设备购置；</t>
  </si>
  <si>
    <t>兴隆镇水田坝村</t>
  </si>
  <si>
    <t>镇巴县定元春茶业有限公司</t>
  </si>
  <si>
    <t>坤奇农牧茶叶初制加工厂建设项目</t>
  </si>
  <si>
    <t>1、建设茶叶茶叶初制加工厂，购置茶叶加工机械设备；2、建设冷库100立方米；3.绿色茶园培育500亩。</t>
  </si>
  <si>
    <t>1、购置茶叶加工机械设备；2、冷库设备购置；</t>
  </si>
  <si>
    <t>观音镇镇楮河村、星子河村</t>
  </si>
  <si>
    <t>镇巴县坤奇观云山农牧有限责任公司</t>
  </si>
  <si>
    <t>茶叶厂能提升及绿色茶叶基地建设项目</t>
  </si>
  <si>
    <t>1.茶叶加工厂产能提升：厂房改造及机械购置；2.绿色茶园基地培育800亩。</t>
  </si>
  <si>
    <t>镇巴县裕禾茶业有限责任公司</t>
  </si>
  <si>
    <t>星茗悦红茶加工厂及生态茶园建设项目</t>
  </si>
  <si>
    <t>1.200平米厂房改造；2.红茶加工设备购置；3.500亩生态茶园管理。</t>
  </si>
  <si>
    <t>红茶加工设备购置</t>
  </si>
  <si>
    <t>兴隆镇黄河村</t>
  </si>
  <si>
    <t>镇巴县星茗悦茶业有限公司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</si>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</sst>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 3 2" xfId="50"/>
    <cellStyle name="常规 6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30" zoomScaleNormal="130" workbookViewId="0">
      <selection activeCell="E8" sqref="E8"/>
    </sheetView>
  </sheetViews>
  <sheetFormatPr defaultColWidth="9" defaultRowHeight="13.5"/>
  <cols>
    <col min="1" max="1" width="3.75" customWidth="1"/>
    <col min="2" max="2" width="19.75" style="4" customWidth="1"/>
    <col min="3" max="3" width="37.5" customWidth="1"/>
    <col min="4" max="4" width="24.25" customWidth="1"/>
    <col min="5" max="5" width="9.5" style="4" customWidth="1"/>
    <col min="6" max="6" width="16.25" customWidth="1"/>
    <col min="7" max="8" width="5.25" customWidth="1"/>
    <col min="9" max="10" width="5.5" customWidth="1"/>
  </cols>
  <sheetData>
    <row r="1" ht="35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</row>
    <row r="3" s="1" customFormat="1" ht="28" customHeight="1" spans="1:12">
      <c r="A3" s="8"/>
      <c r="B3" s="8"/>
      <c r="C3" s="8"/>
      <c r="D3" s="10"/>
      <c r="E3" s="8"/>
      <c r="F3" s="8"/>
      <c r="G3" s="8" t="s">
        <v>8</v>
      </c>
      <c r="H3" s="11" t="s">
        <v>9</v>
      </c>
      <c r="I3" s="11" t="s">
        <v>10</v>
      </c>
      <c r="J3" s="8" t="s">
        <v>11</v>
      </c>
      <c r="L3" s="21"/>
    </row>
    <row r="4" s="1" customFormat="1" ht="28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3" t="s">
        <v>15</v>
      </c>
      <c r="F4" s="14" t="s">
        <v>16</v>
      </c>
      <c r="G4" s="12">
        <f>H4*7</f>
        <v>1190</v>
      </c>
      <c r="H4" s="16">
        <v>170</v>
      </c>
      <c r="I4" s="16">
        <v>0</v>
      </c>
      <c r="J4" s="12">
        <f>G4-H4</f>
        <v>1020</v>
      </c>
    </row>
    <row r="5" s="1" customFormat="1" ht="24" customHeight="1" spans="1:10">
      <c r="A5" s="12">
        <v>2</v>
      </c>
      <c r="B5" s="13" t="s">
        <v>17</v>
      </c>
      <c r="C5" s="14" t="s">
        <v>18</v>
      </c>
      <c r="D5" s="14" t="s">
        <v>19</v>
      </c>
      <c r="E5" s="13" t="s">
        <v>20</v>
      </c>
      <c r="F5" s="14" t="s">
        <v>21</v>
      </c>
      <c r="G5" s="12">
        <f t="shared" ref="G5:G16" si="0">H5*7</f>
        <v>140</v>
      </c>
      <c r="H5" s="12">
        <v>20</v>
      </c>
      <c r="I5" s="12">
        <v>0</v>
      </c>
      <c r="J5" s="12">
        <f t="shared" ref="J5:J16" si="1">G5-H5</f>
        <v>120</v>
      </c>
    </row>
    <row r="6" s="2" customFormat="1" ht="25" customHeight="1" spans="1:10">
      <c r="A6" s="12">
        <v>3</v>
      </c>
      <c r="B6" s="17" t="s">
        <v>22</v>
      </c>
      <c r="C6" s="18" t="s">
        <v>23</v>
      </c>
      <c r="D6" s="18" t="s">
        <v>24</v>
      </c>
      <c r="E6" s="17" t="s">
        <v>25</v>
      </c>
      <c r="F6" s="18" t="s">
        <v>26</v>
      </c>
      <c r="G6" s="12">
        <f t="shared" si="0"/>
        <v>1330</v>
      </c>
      <c r="H6" s="16">
        <v>190</v>
      </c>
      <c r="I6" s="16">
        <v>0</v>
      </c>
      <c r="J6" s="12">
        <f t="shared" si="1"/>
        <v>1140</v>
      </c>
    </row>
    <row r="7" s="1" customFormat="1" ht="24" customHeight="1" spans="1:10">
      <c r="A7" s="12">
        <v>4</v>
      </c>
      <c r="B7" s="13" t="s">
        <v>27</v>
      </c>
      <c r="C7" s="14" t="s">
        <v>28</v>
      </c>
      <c r="D7" s="14" t="s">
        <v>29</v>
      </c>
      <c r="E7" s="13" t="s">
        <v>20</v>
      </c>
      <c r="F7" s="14" t="s">
        <v>30</v>
      </c>
      <c r="G7" s="12">
        <f t="shared" si="0"/>
        <v>350</v>
      </c>
      <c r="H7" s="12">
        <v>50</v>
      </c>
      <c r="I7" s="16">
        <v>0</v>
      </c>
      <c r="J7" s="12">
        <f t="shared" si="1"/>
        <v>300</v>
      </c>
    </row>
    <row r="8" s="1" customFormat="1" ht="24" customHeight="1" spans="1:10">
      <c r="A8" s="12">
        <v>5</v>
      </c>
      <c r="B8" s="13" t="s">
        <v>31</v>
      </c>
      <c r="C8" s="14" t="s">
        <v>32</v>
      </c>
      <c r="D8" s="14" t="s">
        <v>33</v>
      </c>
      <c r="E8" s="13" t="s">
        <v>20</v>
      </c>
      <c r="F8" s="14" t="s">
        <v>34</v>
      </c>
      <c r="G8" s="12">
        <f t="shared" si="0"/>
        <v>420</v>
      </c>
      <c r="H8" s="19">
        <v>60</v>
      </c>
      <c r="I8" s="16">
        <v>0</v>
      </c>
      <c r="J8" s="12">
        <f t="shared" si="1"/>
        <v>360</v>
      </c>
    </row>
    <row r="9" s="1" customFormat="1" ht="27" customHeight="1" spans="1:10">
      <c r="A9" s="12">
        <v>6</v>
      </c>
      <c r="B9" s="13" t="s">
        <v>35</v>
      </c>
      <c r="C9" s="14" t="s">
        <v>36</v>
      </c>
      <c r="D9" s="14" t="s">
        <v>37</v>
      </c>
      <c r="E9" s="13" t="s">
        <v>38</v>
      </c>
      <c r="F9" s="14" t="s">
        <v>39</v>
      </c>
      <c r="G9" s="12">
        <f t="shared" si="0"/>
        <v>105</v>
      </c>
      <c r="H9" s="19">
        <v>15</v>
      </c>
      <c r="I9" s="16">
        <v>0</v>
      </c>
      <c r="J9" s="12">
        <f t="shared" si="1"/>
        <v>90</v>
      </c>
    </row>
    <row r="10" s="1" customFormat="1" ht="28" customHeight="1" spans="1:10">
      <c r="A10" s="12">
        <v>7</v>
      </c>
      <c r="B10" s="13" t="s">
        <v>40</v>
      </c>
      <c r="C10" s="14" t="s">
        <v>41</v>
      </c>
      <c r="D10" s="14" t="s">
        <v>42</v>
      </c>
      <c r="E10" s="13" t="s">
        <v>38</v>
      </c>
      <c r="F10" s="14" t="s">
        <v>43</v>
      </c>
      <c r="G10" s="12">
        <f t="shared" si="0"/>
        <v>280</v>
      </c>
      <c r="H10" s="12">
        <v>40</v>
      </c>
      <c r="I10" s="16">
        <v>0</v>
      </c>
      <c r="J10" s="12">
        <f t="shared" si="1"/>
        <v>240</v>
      </c>
    </row>
    <row r="11" s="1" customFormat="1" ht="53" customHeight="1" spans="1:10">
      <c r="A11" s="12">
        <v>8</v>
      </c>
      <c r="B11" s="13" t="s">
        <v>44</v>
      </c>
      <c r="C11" s="14" t="s">
        <v>45</v>
      </c>
      <c r="D11" s="14" t="s">
        <v>46</v>
      </c>
      <c r="E11" s="13" t="s">
        <v>47</v>
      </c>
      <c r="F11" s="14" t="s">
        <v>48</v>
      </c>
      <c r="G11" s="12">
        <f t="shared" si="0"/>
        <v>1610</v>
      </c>
      <c r="H11" s="12">
        <v>230</v>
      </c>
      <c r="I11" s="16">
        <v>0</v>
      </c>
      <c r="J11" s="12">
        <f t="shared" si="1"/>
        <v>1380</v>
      </c>
    </row>
    <row r="12" s="2" customFormat="1" ht="24" customHeight="1" spans="1:10">
      <c r="A12" s="12">
        <v>9</v>
      </c>
      <c r="B12" s="17" t="s">
        <v>49</v>
      </c>
      <c r="C12" s="18" t="s">
        <v>50</v>
      </c>
      <c r="D12" s="18" t="s">
        <v>51</v>
      </c>
      <c r="E12" s="17" t="s">
        <v>52</v>
      </c>
      <c r="F12" s="20" t="s">
        <v>53</v>
      </c>
      <c r="G12" s="12">
        <f t="shared" si="0"/>
        <v>420</v>
      </c>
      <c r="H12" s="16">
        <v>60</v>
      </c>
      <c r="I12" s="16">
        <v>0</v>
      </c>
      <c r="J12" s="12">
        <f t="shared" si="1"/>
        <v>360</v>
      </c>
    </row>
    <row r="13" s="3" customFormat="1" ht="30" customHeight="1" spans="1:10">
      <c r="A13" s="12">
        <v>10</v>
      </c>
      <c r="B13" s="17" t="s">
        <v>54</v>
      </c>
      <c r="C13" s="18" t="s">
        <v>55</v>
      </c>
      <c r="D13" s="18" t="s">
        <v>56</v>
      </c>
      <c r="E13" s="17" t="s">
        <v>57</v>
      </c>
      <c r="F13" s="18" t="s">
        <v>58</v>
      </c>
      <c r="G13" s="12">
        <f t="shared" si="0"/>
        <v>350</v>
      </c>
      <c r="H13" s="16">
        <v>50</v>
      </c>
      <c r="I13" s="16">
        <v>0</v>
      </c>
      <c r="J13" s="12">
        <f t="shared" si="1"/>
        <v>300</v>
      </c>
    </row>
    <row r="14" s="1" customFormat="1" ht="29" customHeight="1" spans="1:10">
      <c r="A14" s="12">
        <v>11</v>
      </c>
      <c r="B14" s="13" t="s">
        <v>59</v>
      </c>
      <c r="C14" s="14" t="s">
        <v>60</v>
      </c>
      <c r="D14" s="14" t="s">
        <v>61</v>
      </c>
      <c r="E14" s="13" t="s">
        <v>62</v>
      </c>
      <c r="F14" s="14" t="s">
        <v>63</v>
      </c>
      <c r="G14" s="12">
        <f t="shared" si="0"/>
        <v>420</v>
      </c>
      <c r="H14" s="12">
        <v>60</v>
      </c>
      <c r="I14" s="16">
        <v>0</v>
      </c>
      <c r="J14" s="12">
        <f t="shared" si="1"/>
        <v>360</v>
      </c>
    </row>
    <row r="15" s="1" customFormat="1" ht="24" customHeight="1" spans="1:10">
      <c r="A15" s="12">
        <v>12</v>
      </c>
      <c r="B15" s="13" t="s">
        <v>64</v>
      </c>
      <c r="C15" s="14" t="s">
        <v>65</v>
      </c>
      <c r="D15" s="14" t="s">
        <v>37</v>
      </c>
      <c r="E15" s="13" t="s">
        <v>57</v>
      </c>
      <c r="F15" s="14" t="s">
        <v>66</v>
      </c>
      <c r="G15" s="12">
        <f t="shared" si="0"/>
        <v>245</v>
      </c>
      <c r="H15" s="12">
        <v>35</v>
      </c>
      <c r="I15" s="16">
        <v>0</v>
      </c>
      <c r="J15" s="12">
        <f t="shared" si="1"/>
        <v>210</v>
      </c>
    </row>
    <row r="16" s="1" customFormat="1" ht="24" customHeight="1" spans="1:10">
      <c r="A16" s="12">
        <v>13</v>
      </c>
      <c r="B16" s="13" t="s">
        <v>67</v>
      </c>
      <c r="C16" s="14" t="s">
        <v>68</v>
      </c>
      <c r="D16" s="14" t="s">
        <v>69</v>
      </c>
      <c r="E16" s="13" t="s">
        <v>70</v>
      </c>
      <c r="F16" s="14" t="s">
        <v>71</v>
      </c>
      <c r="G16" s="12">
        <f t="shared" si="0"/>
        <v>140</v>
      </c>
      <c r="H16" s="12">
        <v>20</v>
      </c>
      <c r="I16" s="16">
        <v>0</v>
      </c>
      <c r="J16" s="12">
        <f t="shared" si="1"/>
        <v>120</v>
      </c>
    </row>
    <row r="17" s="1" customFormat="1" ht="24" customHeight="1" spans="1:10">
      <c r="A17" s="12"/>
      <c r="B17" s="12" t="s">
        <v>72</v>
      </c>
      <c r="C17" s="12"/>
      <c r="D17" s="12"/>
      <c r="E17" s="12"/>
      <c r="F17" s="12"/>
      <c r="G17" s="12">
        <f>H17+I17+J17</f>
        <v>7000</v>
      </c>
      <c r="H17" s="12">
        <f>SUM(H4:H16)</f>
        <v>1000</v>
      </c>
      <c r="I17" s="12">
        <f>SUM(I4:I16)</f>
        <v>0</v>
      </c>
      <c r="J17" s="12">
        <f>SUM(J4:J16)</f>
        <v>6000</v>
      </c>
    </row>
  </sheetData>
  <mergeCells count="9">
    <mergeCell ref="A1:J1"/>
    <mergeCell ref="G2:J2"/>
    <mergeCell ref="B17:F1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马良才</dc:creator>
  <cp:lastModifiedBy>马孝奎</cp:lastModifiedBy>
  <dcterms:created xsi:type="dcterms:W3CDTF">2023-12-11T03:09:00Z</dcterms:created>
  <cp:lastPrinted>2024-05-14T13:00:00Z</cp:lastPrinted>
  <dcterms:modified xsi:type="dcterms:W3CDTF">2024-10-10T02:32:03Z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3BD03E92CE1D427EABF1794A1A0EE87E_13</vt:lpwstr>
  </property>
  <property fmtid="{D5CDD505-2E9C-101B-9397-08002B2CF9AE}" pid="3" name="KSOProductBuildVer">
    <vt:lpwstr>2052-12.1.0.18276</vt:lpwstr>
  </property>
</Properties>
</file>